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20540" tabRatio="500"/>
  </bookViews>
  <sheets>
    <sheet name="Degree Progress Worksheet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" l="1"/>
  <c r="E22" i="2"/>
  <c r="D23" i="2"/>
  <c r="E23" i="2"/>
  <c r="D24" i="2"/>
  <c r="E24" i="2"/>
  <c r="D25" i="2"/>
  <c r="E25" i="2"/>
  <c r="D26" i="2"/>
  <c r="E26" i="2"/>
  <c r="D28" i="2"/>
  <c r="E28" i="2"/>
  <c r="D29" i="2"/>
  <c r="E29" i="2"/>
  <c r="D30" i="2"/>
  <c r="E30" i="2"/>
  <c r="D32" i="2"/>
  <c r="E32" i="2"/>
  <c r="D33" i="2"/>
  <c r="E33" i="2"/>
  <c r="D34" i="2"/>
  <c r="E34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E45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E44" i="2"/>
  <c r="J23" i="2"/>
  <c r="J13" i="2"/>
  <c r="O13" i="2"/>
  <c r="O23" i="2"/>
  <c r="J33" i="2"/>
  <c r="O33" i="2"/>
  <c r="J43" i="2"/>
  <c r="O43" i="2"/>
  <c r="S13" i="2"/>
  <c r="S23" i="2"/>
  <c r="S33" i="2"/>
  <c r="S43" i="2"/>
  <c r="P45" i="2"/>
  <c r="B45" i="2"/>
  <c r="B44" i="2"/>
</calcChain>
</file>

<file path=xl/sharedStrings.xml><?xml version="1.0" encoding="utf-8"?>
<sst xmlns="http://schemas.openxmlformats.org/spreadsheetml/2006/main" count="152" uniqueCount="99">
  <si>
    <t>W-Course I:</t>
  </si>
  <si>
    <t>W-Course II:</t>
  </si>
  <si>
    <t>Literature:</t>
  </si>
  <si>
    <t>2nd Language II:</t>
  </si>
  <si>
    <t>2nd Language I:</t>
  </si>
  <si>
    <t>Requirement</t>
  </si>
  <si>
    <t>Class</t>
  </si>
  <si>
    <t>Grade</t>
  </si>
  <si>
    <t>Geology Major Requirements</t>
  </si>
  <si>
    <t>GEOL 0800/0820/0860</t>
  </si>
  <si>
    <t>GEOL 0060 History of the Earth</t>
  </si>
  <si>
    <t>GEOL 0055 Geology Lab</t>
  </si>
  <si>
    <t>GEOL 1001 Mineralogy</t>
  </si>
  <si>
    <t>GEOL 1003 Ig/Met Petrology</t>
  </si>
  <si>
    <t>GEOL 1020 Sed/Strat</t>
  </si>
  <si>
    <t>GEOL 1100 Structural Geology</t>
  </si>
  <si>
    <t>GEOL 1015 Colloquium</t>
  </si>
  <si>
    <t>GEOL 1960 Field Camp</t>
  </si>
  <si>
    <t>Core Classes</t>
  </si>
  <si>
    <t>Three Electives:</t>
  </si>
  <si>
    <t>Other GEOL Classes above 1000:</t>
  </si>
  <si>
    <t>Cr.</t>
  </si>
  <si>
    <t>Geology Major Co-Requisites</t>
  </si>
  <si>
    <t>MATH 0220 Calculus I</t>
  </si>
  <si>
    <t>MATH 0230 Calculus II</t>
  </si>
  <si>
    <t>CHEM 0110 Chemistry I</t>
  </si>
  <si>
    <t>CHEM 0120 Chemistry II</t>
  </si>
  <si>
    <t>PHYS 0174 Phyiscs I</t>
  </si>
  <si>
    <t>PHYS 0175 Physics II</t>
  </si>
  <si>
    <t>Cr * Gr</t>
  </si>
  <si>
    <t>A+, A</t>
  </si>
  <si>
    <t>A-</t>
  </si>
  <si>
    <t>B+</t>
  </si>
  <si>
    <t>B</t>
  </si>
  <si>
    <t>B-</t>
  </si>
  <si>
    <t>C+</t>
  </si>
  <si>
    <t>C</t>
  </si>
  <si>
    <t>C-</t>
  </si>
  <si>
    <t>D+</t>
  </si>
  <si>
    <t>D-</t>
  </si>
  <si>
    <t>F</t>
  </si>
  <si>
    <t>D</t>
  </si>
  <si>
    <t>N/A</t>
  </si>
  <si>
    <t>Normal Place</t>
  </si>
  <si>
    <t>Pitt</t>
  </si>
  <si>
    <t>Conversion of Letter Grade to Numerical Grade</t>
  </si>
  <si>
    <t>Major GPA:</t>
  </si>
  <si>
    <t>Geology GPA:</t>
  </si>
  <si>
    <t xml:space="preserve">Intended graduation date:  </t>
  </si>
  <si>
    <t>Total credits:</t>
  </si>
  <si>
    <t>Fall Sophomore Year</t>
  </si>
  <si>
    <t>Spring Sophomore Year</t>
  </si>
  <si>
    <t>Fall Junior Year</t>
  </si>
  <si>
    <t>Spring Junior Year</t>
  </si>
  <si>
    <t>Fall Senior Year</t>
  </si>
  <si>
    <t>Spring Senior Year</t>
  </si>
  <si>
    <t>Fall Fifth Year</t>
  </si>
  <si>
    <t>Spring Fifth Year</t>
  </si>
  <si>
    <t>Total so far plus total on this sheet:</t>
  </si>
  <si>
    <t>credits</t>
  </si>
  <si>
    <t>Summer Sophomore Year</t>
  </si>
  <si>
    <t>Summer Junior Year</t>
  </si>
  <si>
    <t>Summer Senior Year</t>
  </si>
  <si>
    <t>Summer Fifth Year</t>
  </si>
  <si>
    <t>Classes</t>
  </si>
  <si>
    <t>MATH0240/STAT1000/GEOL1045</t>
  </si>
  <si>
    <t>PeopleSoft Number:</t>
  </si>
  <si>
    <t>*Get this from PeopleSoft's Degree Progress Report</t>
  </si>
  <si>
    <t>You need 120 credits.  Total earned so far*:</t>
  </si>
  <si>
    <t>You want credits completed, not attempted.</t>
  </si>
  <si>
    <t>Grade PT</t>
  </si>
  <si>
    <t>Please fill out the spreadsheet below and bring it or send it via email to your geology advisor.</t>
  </si>
  <si>
    <t>5. Fill out the Gen. Ed. Classes that you have completed.</t>
  </si>
  <si>
    <r>
      <t xml:space="preserve">1. Be sure to fill out your </t>
    </r>
    <r>
      <rPr>
        <b/>
        <sz val="10"/>
        <color rgb="FFFF0000"/>
        <rFont val="Calibri"/>
        <scheme val="minor"/>
      </rPr>
      <t>name,</t>
    </r>
    <r>
      <rPr>
        <sz val="10"/>
        <color rgb="FFFF0000"/>
        <rFont val="Calibri"/>
        <scheme val="minor"/>
      </rPr>
      <t xml:space="preserve"> </t>
    </r>
    <r>
      <rPr>
        <b/>
        <sz val="10"/>
        <color rgb="FFFF0000"/>
        <rFont val="Calibri"/>
        <scheme val="minor"/>
      </rPr>
      <t>PeopleSoft number</t>
    </r>
    <r>
      <rPr>
        <sz val="10"/>
        <color rgb="FFFF0000"/>
        <rFont val="Calibri"/>
        <scheme val="minor"/>
      </rPr>
      <t>, and intended</t>
    </r>
    <r>
      <rPr>
        <b/>
        <sz val="10"/>
        <color rgb="FFFF0000"/>
        <rFont val="Calibri"/>
        <scheme val="minor"/>
      </rPr>
      <t xml:space="preserve"> graduation date</t>
    </r>
    <r>
      <rPr>
        <sz val="10"/>
        <color rgb="FFFF0000"/>
        <rFont val="Calibri"/>
        <scheme val="minor"/>
      </rPr>
      <t>.  You cannot graduate before summer field camp.</t>
    </r>
  </si>
  <si>
    <t>Overall Cumulative GPA</t>
  </si>
  <si>
    <t>(from PeopleSoft):</t>
  </si>
  <si>
    <t>*The GPA calculations use the "Normal Place" numbers, not the Pitt numbers.</t>
  </si>
  <si>
    <t>Are you going for Honors?</t>
  </si>
  <si>
    <t>Name:</t>
  </si>
  <si>
    <r>
      <t>2. Fill out the</t>
    </r>
    <r>
      <rPr>
        <b/>
        <sz val="10"/>
        <color rgb="FFFF0000"/>
        <rFont val="Calibri"/>
        <scheme val="minor"/>
      </rPr>
      <t xml:space="preserve"> letter grade</t>
    </r>
    <r>
      <rPr>
        <sz val="10"/>
        <color rgb="FFFF0000"/>
        <rFont val="Calibri"/>
        <scheme val="minor"/>
      </rPr>
      <t xml:space="preserve"> and </t>
    </r>
    <r>
      <rPr>
        <b/>
        <sz val="10"/>
        <color rgb="FFFF0000"/>
        <rFont val="Calibri"/>
        <scheme val="minor"/>
      </rPr>
      <t>credits</t>
    </r>
    <r>
      <rPr>
        <sz val="10"/>
        <color rgb="FFFF0000"/>
        <rFont val="Calibri"/>
        <scheme val="minor"/>
      </rPr>
      <t xml:space="preserve"> for each class so-far taken. Do not put credits for classes for which you have a T or no letter grade.</t>
    </r>
  </si>
  <si>
    <t>4. Again, do not put credits for pass/fail classes or classes with a T grade or you will artificially lower your GPA.</t>
  </si>
  <si>
    <t>Introductory Composition</t>
  </si>
  <si>
    <t>Diversity:</t>
  </si>
  <si>
    <t>Quant-Formal Reasoning:</t>
  </si>
  <si>
    <t>Arts:</t>
  </si>
  <si>
    <t>Creative Work:</t>
  </si>
  <si>
    <t>Historical Analysis:</t>
  </si>
  <si>
    <t>Social Science:</t>
  </si>
  <si>
    <t>Philosophy or Ethics:</t>
  </si>
  <si>
    <t>Nat. Sci. I:</t>
  </si>
  <si>
    <t>Nat. Sci. II:</t>
  </si>
  <si>
    <t>Nat. Sci. III:</t>
  </si>
  <si>
    <t>Global Issues:</t>
  </si>
  <si>
    <t>Specific Geographic Region:</t>
  </si>
  <si>
    <t>Cross-Cultural Awareness:</t>
  </si>
  <si>
    <r>
      <t xml:space="preserve">This link gives a PDF listing all Gen Ed classes:  </t>
    </r>
    <r>
      <rPr>
        <sz val="6"/>
        <color theme="1"/>
        <rFont val="Calibri"/>
        <scheme val="minor"/>
      </rPr>
      <t>https://www.asundergrad.pitt.edu/sites/default/files/general_education_catalog_AdmitFor2191.pdf</t>
    </r>
  </si>
  <si>
    <t>General Education Requirements (if admitted since Fall 2018)</t>
  </si>
  <si>
    <r>
      <t xml:space="preserve">This worksheet is to help plan your remaining time at Pitt.  You do not have to fill out past semesters, but </t>
    </r>
    <r>
      <rPr>
        <b/>
        <sz val="10"/>
        <color rgb="FFFF0000"/>
        <rFont val="Calibri"/>
        <scheme val="minor"/>
      </rPr>
      <t xml:space="preserve">please fill out the current semester,  the next semester, and at least the required geology classes and generic gen. eds. for </t>
    </r>
    <r>
      <rPr>
        <b/>
        <i/>
        <sz val="10"/>
        <color rgb="FFFF0000"/>
        <rFont val="Calibri"/>
        <scheme val="minor"/>
      </rPr>
      <t>all</t>
    </r>
    <r>
      <rPr>
        <b/>
        <sz val="10"/>
        <color rgb="FFFF0000"/>
        <rFont val="Calibri"/>
        <scheme val="minor"/>
      </rPr>
      <t xml:space="preserve"> remaining semesters you plan on being at Pitt.</t>
    </r>
  </si>
  <si>
    <t>3. Please put the actual letter grade and credits earned for transferred class (not just "T").  This will give you your total major GPA.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</si>
</sst>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scheme val="minor"/>
    </font>
    <font>
      <b/>
      <sz val="10"/>
      <color rgb="FFFF0000"/>
      <name val="Calibri"/>
      <scheme val="minor"/>
    </font>
    <font>
      <b/>
      <i/>
      <sz val="10"/>
      <color rgb="FFFF0000"/>
      <name val="Calibri"/>
      <scheme val="minor"/>
    </font>
    <font>
      <b/>
      <sz val="10"/>
      <name val="Calibri"/>
      <scheme val="minor"/>
    </font>
    <font>
      <b/>
      <sz val="12"/>
      <name val="Calibri"/>
      <scheme val="minor"/>
    </font>
    <font>
      <sz val="10"/>
      <color rgb="FFFF0000"/>
      <name val="Calibri"/>
    </font>
    <font>
      <b/>
      <sz val="10"/>
      <name val="Calibri"/>
    </font>
    <font>
      <sz val="1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0"/>
      <color indexed="8"/>
      <name val="Calibri"/>
    </font>
    <font>
      <b/>
      <sz val="10"/>
      <color rgb="FFFF0000"/>
      <name val="Calibri"/>
    </font>
    <font>
      <sz val="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73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3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2" fontId="6" fillId="0" borderId="0" xfId="0" applyNumberFormat="1" applyFont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 vertical="center" wrapText="1"/>
    </xf>
    <xf numFmtId="2" fontId="17" fillId="0" borderId="5" xfId="0" applyNumberFormat="1" applyFont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9" fillId="0" borderId="0" xfId="85" applyFont="1" applyFill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0" xfId="0" applyFont="1" applyBorder="1"/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/>
    <xf numFmtId="2" fontId="17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8" fillId="2" borderId="11" xfId="0" applyFont="1" applyFill="1" applyBorder="1"/>
    <xf numFmtId="0" fontId="17" fillId="0" borderId="10" xfId="0" applyFont="1" applyBorder="1"/>
    <xf numFmtId="0" fontId="17" fillId="0" borderId="11" xfId="0" applyFont="1" applyBorder="1"/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left"/>
    </xf>
    <xf numFmtId="2" fontId="18" fillId="2" borderId="14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 wrapText="1"/>
    </xf>
    <xf numFmtId="0" fontId="17" fillId="0" borderId="0" xfId="0" applyFont="1"/>
    <xf numFmtId="0" fontId="18" fillId="0" borderId="0" xfId="0" applyFont="1" applyAlignment="1">
      <alignment wrapText="1"/>
    </xf>
    <xf numFmtId="0" fontId="17" fillId="0" borderId="7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8" fillId="0" borderId="29" xfId="0" applyFont="1" applyBorder="1" applyAlignment="1">
      <alignment horizontal="right"/>
    </xf>
    <xf numFmtId="0" fontId="16" fillId="3" borderId="30" xfId="0" applyFont="1" applyFill="1" applyBorder="1"/>
    <xf numFmtId="0" fontId="16" fillId="3" borderId="32" xfId="0" applyFont="1" applyFill="1" applyBorder="1"/>
    <xf numFmtId="0" fontId="16" fillId="3" borderId="34" xfId="0" applyFont="1" applyFill="1" applyBorder="1"/>
    <xf numFmtId="0" fontId="16" fillId="3" borderId="24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18" xfId="0" applyFont="1" applyFill="1" applyBorder="1"/>
    <xf numFmtId="0" fontId="16" fillId="3" borderId="19" xfId="0" applyFont="1" applyFill="1" applyBorder="1"/>
    <xf numFmtId="0" fontId="17" fillId="0" borderId="2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17" fillId="0" borderId="9" xfId="0" applyFont="1" applyBorder="1" applyAlignment="1">
      <alignment horizontal="right"/>
    </xf>
    <xf numFmtId="0" fontId="17" fillId="0" borderId="10" xfId="0" applyFont="1" applyBorder="1" applyAlignment="1"/>
    <xf numFmtId="0" fontId="17" fillId="0" borderId="10" xfId="0" applyFont="1" applyBorder="1" applyAlignment="1">
      <alignment horizontal="right"/>
    </xf>
    <xf numFmtId="0" fontId="15" fillId="3" borderId="1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8" fillId="0" borderId="0" xfId="0" applyFont="1" applyAlignment="1"/>
    <xf numFmtId="0" fontId="6" fillId="0" borderId="2" xfId="0" applyFont="1" applyBorder="1" applyAlignment="1"/>
    <xf numFmtId="0" fontId="0" fillId="0" borderId="2" xfId="0" applyBorder="1" applyAlignment="1"/>
    <xf numFmtId="0" fontId="0" fillId="0" borderId="0" xfId="0" applyAlignment="1"/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/>
    <xf numFmtId="0" fontId="15" fillId="3" borderId="19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8" fillId="0" borderId="7" xfId="0" applyFont="1" applyBorder="1" applyAlignment="1"/>
    <xf numFmtId="0" fontId="5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3" borderId="15" xfId="0" applyFont="1" applyFill="1" applyBorder="1" applyAlignment="1"/>
    <xf numFmtId="0" fontId="18" fillId="3" borderId="16" xfId="0" applyFont="1" applyFill="1" applyBorder="1" applyAlignment="1"/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42">
    <cellStyle name="Comma" xfId="8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9"/>
  <sheetViews>
    <sheetView tabSelected="1" view="pageLayout" workbookViewId="0">
      <selection activeCell="I1" sqref="I1:Q3"/>
    </sheetView>
  </sheetViews>
  <sheetFormatPr baseColWidth="10" defaultRowHeight="14" x14ac:dyDescent="0"/>
  <cols>
    <col min="1" max="1" width="23.6640625" style="1" bestFit="1" customWidth="1"/>
    <col min="2" max="2" width="4.6640625" style="3" bestFit="1" customWidth="1"/>
    <col min="3" max="3" width="6.1640625" style="1" bestFit="1" customWidth="1"/>
    <col min="4" max="4" width="7.83203125" style="1" bestFit="1" customWidth="1"/>
    <col min="5" max="5" width="6.5" style="11" bestFit="1" customWidth="1"/>
    <col min="6" max="6" width="23.33203125" style="1" customWidth="1"/>
    <col min="7" max="7" width="15.6640625" style="1" customWidth="1"/>
    <col min="8" max="8" width="5.33203125" style="1" customWidth="1"/>
    <col min="9" max="9" width="22.83203125" style="1" customWidth="1"/>
    <col min="10" max="10" width="4.83203125" style="1" customWidth="1"/>
    <col min="11" max="12" width="6.83203125" style="1" customWidth="1"/>
    <col min="13" max="13" width="1.83203125" style="5" customWidth="1"/>
    <col min="14" max="14" width="21.83203125" style="1" customWidth="1"/>
    <col min="15" max="15" width="4.83203125" style="1" customWidth="1"/>
    <col min="16" max="17" width="6.83203125" style="1" customWidth="1"/>
    <col min="18" max="18" width="21.83203125" style="1" customWidth="1"/>
    <col min="19" max="19" width="4.83203125" style="1" customWidth="1"/>
    <col min="20" max="21" width="6.83203125" style="1" customWidth="1"/>
    <col min="22" max="16384" width="10.83203125" style="1"/>
  </cols>
  <sheetData>
    <row r="1" spans="1:34" s="12" customFormat="1" ht="15" customHeight="1">
      <c r="A1" s="140" t="s">
        <v>71</v>
      </c>
      <c r="B1" s="141"/>
      <c r="C1" s="141"/>
      <c r="D1" s="141"/>
      <c r="E1" s="141"/>
      <c r="F1" s="141"/>
      <c r="G1" s="141"/>
      <c r="H1" s="142"/>
      <c r="I1" s="116" t="s">
        <v>97</v>
      </c>
      <c r="J1" s="117"/>
      <c r="K1" s="117"/>
      <c r="L1" s="117"/>
      <c r="M1" s="117"/>
      <c r="N1" s="117"/>
      <c r="O1" s="117"/>
      <c r="P1" s="117"/>
      <c r="Q1" s="117"/>
      <c r="R1" s="102"/>
      <c r="S1" s="103"/>
      <c r="T1" s="103"/>
      <c r="U1" s="103"/>
    </row>
    <row r="2" spans="1:34" s="12" customFormat="1" ht="15" customHeight="1">
      <c r="A2" s="143" t="s">
        <v>73</v>
      </c>
      <c r="B2" s="144"/>
      <c r="C2" s="144"/>
      <c r="D2" s="144"/>
      <c r="E2" s="144"/>
      <c r="F2" s="144"/>
      <c r="G2" s="144"/>
      <c r="H2" s="145"/>
      <c r="I2" s="116"/>
      <c r="J2" s="117"/>
      <c r="K2" s="117"/>
      <c r="L2" s="117"/>
      <c r="M2" s="117"/>
      <c r="N2" s="117"/>
      <c r="O2" s="117"/>
      <c r="P2" s="117"/>
      <c r="Q2" s="117"/>
      <c r="R2" s="102"/>
      <c r="S2" s="103"/>
      <c r="T2" s="103"/>
      <c r="U2" s="103"/>
    </row>
    <row r="3" spans="1:34" s="12" customFormat="1" ht="15" customHeight="1" thickBot="1">
      <c r="A3" s="143" t="s">
        <v>79</v>
      </c>
      <c r="B3" s="144"/>
      <c r="C3" s="144"/>
      <c r="D3" s="144"/>
      <c r="E3" s="144"/>
      <c r="F3" s="144"/>
      <c r="G3" s="144"/>
      <c r="H3" s="145"/>
      <c r="I3" s="117"/>
      <c r="J3" s="117"/>
      <c r="K3" s="117"/>
      <c r="L3" s="117"/>
      <c r="M3" s="117"/>
      <c r="N3" s="117"/>
      <c r="O3" s="117"/>
      <c r="P3" s="117"/>
      <c r="Q3" s="117"/>
      <c r="R3" s="104"/>
      <c r="S3" s="104"/>
      <c r="T3" s="104"/>
      <c r="U3" s="104"/>
    </row>
    <row r="4" spans="1:34" s="12" customFormat="1" ht="15" customHeight="1">
      <c r="A4" s="125" t="s">
        <v>98</v>
      </c>
      <c r="B4" s="126"/>
      <c r="C4" s="126"/>
      <c r="D4" s="126"/>
      <c r="E4" s="126"/>
      <c r="F4" s="126"/>
      <c r="G4" s="126"/>
      <c r="H4" s="127"/>
      <c r="I4" s="118" t="s">
        <v>50</v>
      </c>
      <c r="J4" s="119"/>
      <c r="K4" s="119"/>
      <c r="L4" s="120"/>
      <c r="M4" s="90"/>
      <c r="N4" s="118" t="s">
        <v>51</v>
      </c>
      <c r="O4" s="119"/>
      <c r="P4" s="119"/>
      <c r="Q4" s="120"/>
      <c r="R4" s="107" t="s">
        <v>60</v>
      </c>
      <c r="S4" s="108"/>
      <c r="T4" s="108"/>
      <c r="U4" s="109"/>
    </row>
    <row r="5" spans="1:34" s="12" customFormat="1" ht="15" customHeight="1">
      <c r="A5" s="125" t="s">
        <v>80</v>
      </c>
      <c r="B5" s="126"/>
      <c r="C5" s="126"/>
      <c r="D5" s="126"/>
      <c r="E5" s="126"/>
      <c r="F5" s="126"/>
      <c r="G5" s="126"/>
      <c r="H5" s="127"/>
      <c r="I5" s="15" t="s">
        <v>6</v>
      </c>
      <c r="J5" s="17" t="s">
        <v>21</v>
      </c>
      <c r="K5" s="100" t="s">
        <v>5</v>
      </c>
      <c r="L5" s="101"/>
      <c r="M5" s="91"/>
      <c r="N5" s="15" t="s">
        <v>6</v>
      </c>
      <c r="O5" s="16" t="s">
        <v>21</v>
      </c>
      <c r="P5" s="100" t="s">
        <v>5</v>
      </c>
      <c r="Q5" s="101"/>
      <c r="R5" s="13" t="s">
        <v>6</v>
      </c>
      <c r="S5" s="14" t="s">
        <v>21</v>
      </c>
      <c r="T5" s="110" t="s">
        <v>5</v>
      </c>
      <c r="U5" s="111"/>
    </row>
    <row r="6" spans="1:34" s="12" customFormat="1" ht="15" customHeight="1" thickBot="1">
      <c r="A6" s="128" t="s">
        <v>72</v>
      </c>
      <c r="B6" s="129"/>
      <c r="C6" s="129"/>
      <c r="D6" s="129"/>
      <c r="E6" s="129"/>
      <c r="F6" s="129"/>
      <c r="G6" s="129"/>
      <c r="H6" s="130"/>
      <c r="I6" s="65"/>
      <c r="J6" s="68"/>
      <c r="K6" s="96"/>
      <c r="L6" s="97"/>
      <c r="M6" s="91"/>
      <c r="N6" s="65"/>
      <c r="O6" s="68"/>
      <c r="P6" s="96"/>
      <c r="Q6" s="97"/>
      <c r="R6" s="65"/>
      <c r="S6" s="68"/>
      <c r="T6" s="96"/>
      <c r="U6" s="97"/>
    </row>
    <row r="7" spans="1:34" ht="15" thickBot="1">
      <c r="A7" s="18"/>
      <c r="B7" s="18"/>
      <c r="C7" s="18"/>
      <c r="D7" s="18"/>
      <c r="E7" s="18"/>
      <c r="F7" s="18"/>
      <c r="G7" s="18"/>
      <c r="H7" s="18"/>
      <c r="I7" s="66"/>
      <c r="J7" s="69"/>
      <c r="K7" s="84"/>
      <c r="L7" s="85"/>
      <c r="M7" s="91"/>
      <c r="N7" s="66"/>
      <c r="O7" s="69"/>
      <c r="P7" s="84"/>
      <c r="Q7" s="85"/>
      <c r="R7" s="66"/>
      <c r="S7" s="69"/>
      <c r="T7" s="84"/>
      <c r="U7" s="85"/>
    </row>
    <row r="8" spans="1:34" ht="15">
      <c r="A8" s="52" t="s">
        <v>78</v>
      </c>
      <c r="B8" s="79"/>
      <c r="C8" s="80"/>
      <c r="D8" s="80"/>
      <c r="E8" s="80"/>
      <c r="F8" s="19" t="s">
        <v>66</v>
      </c>
      <c r="G8" s="123"/>
      <c r="H8" s="124"/>
      <c r="I8" s="66"/>
      <c r="J8" s="69"/>
      <c r="K8" s="84"/>
      <c r="L8" s="85"/>
      <c r="M8" s="91"/>
      <c r="N8" s="66"/>
      <c r="O8" s="69"/>
      <c r="P8" s="84"/>
      <c r="Q8" s="85"/>
      <c r="R8" s="66"/>
      <c r="S8" s="69"/>
      <c r="T8" s="84"/>
      <c r="U8" s="85"/>
      <c r="V8" s="4"/>
      <c r="W8" s="6"/>
      <c r="AB8" s="6"/>
      <c r="AD8" s="6"/>
      <c r="AF8" s="6"/>
      <c r="AG8" s="6"/>
      <c r="AH8" s="6"/>
    </row>
    <row r="9" spans="1:34" ht="16" thickBot="1">
      <c r="A9" s="20" t="s">
        <v>48</v>
      </c>
      <c r="B9" s="77"/>
      <c r="C9" s="77"/>
      <c r="D9" s="77"/>
      <c r="E9" s="77"/>
      <c r="F9" s="51" t="s">
        <v>77</v>
      </c>
      <c r="G9" s="77"/>
      <c r="H9" s="78"/>
      <c r="I9" s="66"/>
      <c r="J9" s="69"/>
      <c r="K9" s="84"/>
      <c r="L9" s="85"/>
      <c r="M9" s="91"/>
      <c r="N9" s="66"/>
      <c r="O9" s="69"/>
      <c r="P9" s="84"/>
      <c r="Q9" s="85"/>
      <c r="R9" s="66"/>
      <c r="S9" s="69"/>
      <c r="T9" s="84"/>
      <c r="U9" s="85"/>
    </row>
    <row r="10" spans="1:34">
      <c r="A10" s="134" t="s">
        <v>22</v>
      </c>
      <c r="B10" s="135"/>
      <c r="C10" s="135"/>
      <c r="D10" s="135"/>
      <c r="E10" s="136"/>
      <c r="F10" s="134" t="s">
        <v>96</v>
      </c>
      <c r="G10" s="76"/>
      <c r="H10" s="146"/>
      <c r="I10" s="66"/>
      <c r="J10" s="69"/>
      <c r="K10" s="84"/>
      <c r="L10" s="85"/>
      <c r="M10" s="91"/>
      <c r="N10" s="66"/>
      <c r="O10" s="69"/>
      <c r="P10" s="84"/>
      <c r="Q10" s="85"/>
      <c r="R10" s="66"/>
      <c r="S10" s="69"/>
      <c r="T10" s="84"/>
      <c r="U10" s="85"/>
    </row>
    <row r="11" spans="1:34">
      <c r="A11" s="32" t="s">
        <v>64</v>
      </c>
      <c r="B11" s="33" t="s">
        <v>7</v>
      </c>
      <c r="C11" s="33" t="s">
        <v>21</v>
      </c>
      <c r="D11" s="33" t="s">
        <v>70</v>
      </c>
      <c r="E11" s="21" t="s">
        <v>29</v>
      </c>
      <c r="F11" s="147" t="s">
        <v>95</v>
      </c>
      <c r="G11" s="148"/>
      <c r="H11" s="149"/>
      <c r="I11" s="71"/>
      <c r="J11" s="69"/>
      <c r="K11" s="84"/>
      <c r="L11" s="85"/>
      <c r="M11" s="91"/>
      <c r="N11" s="66"/>
      <c r="O11" s="69"/>
      <c r="P11" s="84"/>
      <c r="Q11" s="85"/>
      <c r="R11" s="66"/>
      <c r="S11" s="69"/>
      <c r="T11" s="84"/>
      <c r="U11" s="85"/>
    </row>
    <row r="12" spans="1:34">
      <c r="A12" s="22" t="s">
        <v>23</v>
      </c>
      <c r="B12" s="56"/>
      <c r="C12" s="53"/>
      <c r="D12" s="24">
        <f>IF(B12="",0,IF(B12="A+",4,IF(B12="A",4,IF(B12="A-",3.67,IF(B12="B+",3.33,IF(B12="B",3,IF(B12="B-",2.67,IF(B12="C+",2.33,IF(B12="C",2,IF(B12="C-",1.67,IF(B12="D+",1.33,IF(B12="D",1,IF(B12="D-",0.67,IF(B12="F",0))))))))))))))</f>
        <v>0</v>
      </c>
      <c r="E12" s="25">
        <f>C12*D12</f>
        <v>0</v>
      </c>
      <c r="F12" s="150"/>
      <c r="G12" s="151"/>
      <c r="H12" s="152"/>
      <c r="I12" s="72"/>
      <c r="J12" s="70"/>
      <c r="K12" s="92"/>
      <c r="L12" s="93"/>
      <c r="M12" s="91"/>
      <c r="N12" s="67"/>
      <c r="O12" s="70"/>
      <c r="P12" s="92"/>
      <c r="Q12" s="93"/>
      <c r="R12" s="67"/>
      <c r="S12" s="70"/>
      <c r="T12" s="92"/>
      <c r="U12" s="93"/>
    </row>
    <row r="13" spans="1:34" ht="16" thickBot="1">
      <c r="A13" s="22" t="s">
        <v>24</v>
      </c>
      <c r="B13" s="57"/>
      <c r="C13" s="54"/>
      <c r="D13" s="24">
        <f t="shared" ref="D13:D18" si="0">IF(B13="",0,IF(B13="A+",4,IF(B13="A",4,IF(B13="A-",3.67,IF(B13="B+",3.33,IF(B13="B",3,IF(B13="B-",2.67,IF(B13="C+",2.33,IF(B13="C",2,IF(B13="C-",1.67,IF(B13="D+",1.33,IF(B13="D",1,IF(B13="D-",0.67,IF(B13="F",0))))))))))))))</f>
        <v>0</v>
      </c>
      <c r="E13" s="25">
        <f t="shared" ref="E13:E18" si="1">C13*D13</f>
        <v>0</v>
      </c>
      <c r="F13" s="73" t="s">
        <v>5</v>
      </c>
      <c r="G13" s="74" t="s">
        <v>6</v>
      </c>
      <c r="H13" s="75" t="s">
        <v>7</v>
      </c>
      <c r="I13" s="27" t="s">
        <v>49</v>
      </c>
      <c r="J13" s="28">
        <f>SUM(J6:J12)</f>
        <v>0</v>
      </c>
      <c r="K13" s="98"/>
      <c r="L13" s="99"/>
      <c r="M13" s="91"/>
      <c r="N13" s="27" t="s">
        <v>49</v>
      </c>
      <c r="O13" s="28">
        <f>SUM(O6:O12)</f>
        <v>0</v>
      </c>
      <c r="P13" s="98"/>
      <c r="Q13" s="99"/>
      <c r="R13" s="10" t="s">
        <v>49</v>
      </c>
      <c r="S13" s="7">
        <f>SUM(S6:S12)</f>
        <v>0</v>
      </c>
      <c r="T13" s="94"/>
      <c r="U13" s="95"/>
    </row>
    <row r="14" spans="1:34" ht="15">
      <c r="A14" s="22" t="s">
        <v>65</v>
      </c>
      <c r="B14" s="57"/>
      <c r="C14" s="54"/>
      <c r="D14" s="24">
        <f t="shared" si="0"/>
        <v>0</v>
      </c>
      <c r="E14" s="25">
        <f t="shared" si="1"/>
        <v>0</v>
      </c>
      <c r="F14" s="22" t="s">
        <v>81</v>
      </c>
      <c r="G14" s="56"/>
      <c r="H14" s="59"/>
      <c r="I14" s="118" t="s">
        <v>52</v>
      </c>
      <c r="J14" s="119"/>
      <c r="K14" s="119"/>
      <c r="L14" s="120"/>
      <c r="M14" s="91"/>
      <c r="N14" s="118" t="s">
        <v>53</v>
      </c>
      <c r="O14" s="121"/>
      <c r="P14" s="121"/>
      <c r="Q14" s="122"/>
      <c r="R14" s="113" t="s">
        <v>61</v>
      </c>
      <c r="S14" s="114"/>
      <c r="T14" s="114"/>
      <c r="U14" s="115"/>
    </row>
    <row r="15" spans="1:34" ht="15">
      <c r="A15" s="22" t="s">
        <v>25</v>
      </c>
      <c r="B15" s="57"/>
      <c r="C15" s="54"/>
      <c r="D15" s="24">
        <f t="shared" si="0"/>
        <v>0</v>
      </c>
      <c r="E15" s="25">
        <f t="shared" si="1"/>
        <v>0</v>
      </c>
      <c r="F15" s="22" t="s">
        <v>0</v>
      </c>
      <c r="G15" s="57"/>
      <c r="H15" s="60"/>
      <c r="I15" s="15" t="s">
        <v>6</v>
      </c>
      <c r="J15" s="17" t="s">
        <v>21</v>
      </c>
      <c r="K15" s="100" t="s">
        <v>5</v>
      </c>
      <c r="L15" s="101"/>
      <c r="M15" s="91"/>
      <c r="N15" s="15" t="s">
        <v>6</v>
      </c>
      <c r="O15" s="16" t="s">
        <v>21</v>
      </c>
      <c r="P15" s="100" t="s">
        <v>5</v>
      </c>
      <c r="Q15" s="101"/>
      <c r="R15" s="8" t="s">
        <v>6</v>
      </c>
      <c r="S15" s="9" t="s">
        <v>21</v>
      </c>
      <c r="T15" s="105" t="s">
        <v>5</v>
      </c>
      <c r="U15" s="106"/>
    </row>
    <row r="16" spans="1:34">
      <c r="A16" s="22" t="s">
        <v>26</v>
      </c>
      <c r="B16" s="57"/>
      <c r="C16" s="54"/>
      <c r="D16" s="24">
        <f t="shared" si="0"/>
        <v>0</v>
      </c>
      <c r="E16" s="25">
        <f t="shared" si="1"/>
        <v>0</v>
      </c>
      <c r="F16" s="22" t="s">
        <v>1</v>
      </c>
      <c r="G16" s="57"/>
      <c r="H16" s="60"/>
      <c r="I16" s="65"/>
      <c r="J16" s="68"/>
      <c r="K16" s="96"/>
      <c r="L16" s="97"/>
      <c r="M16" s="91"/>
      <c r="N16" s="65"/>
      <c r="O16" s="68"/>
      <c r="P16" s="96"/>
      <c r="Q16" s="97"/>
      <c r="R16" s="65"/>
      <c r="S16" s="68"/>
      <c r="T16" s="96"/>
      <c r="U16" s="97"/>
    </row>
    <row r="17" spans="1:21">
      <c r="A17" s="22" t="s">
        <v>27</v>
      </c>
      <c r="B17" s="57"/>
      <c r="C17" s="54"/>
      <c r="D17" s="24">
        <f t="shared" si="0"/>
        <v>0</v>
      </c>
      <c r="E17" s="25">
        <f t="shared" si="1"/>
        <v>0</v>
      </c>
      <c r="F17" s="22" t="s">
        <v>83</v>
      </c>
      <c r="G17" s="57"/>
      <c r="H17" s="60"/>
      <c r="I17" s="66"/>
      <c r="J17" s="69"/>
      <c r="K17" s="84"/>
      <c r="L17" s="85"/>
      <c r="M17" s="91"/>
      <c r="N17" s="66"/>
      <c r="O17" s="69"/>
      <c r="P17" s="84"/>
      <c r="Q17" s="85"/>
      <c r="R17" s="66"/>
      <c r="S17" s="69"/>
      <c r="T17" s="84"/>
      <c r="U17" s="85"/>
    </row>
    <row r="18" spans="1:21">
      <c r="A18" s="22" t="s">
        <v>28</v>
      </c>
      <c r="B18" s="58"/>
      <c r="C18" s="55"/>
      <c r="D18" s="24">
        <f t="shared" si="0"/>
        <v>0</v>
      </c>
      <c r="E18" s="25">
        <f t="shared" si="1"/>
        <v>0</v>
      </c>
      <c r="F18" s="22" t="s">
        <v>4</v>
      </c>
      <c r="G18" s="57"/>
      <c r="H18" s="60"/>
      <c r="I18" s="66"/>
      <c r="J18" s="69"/>
      <c r="K18" s="84"/>
      <c r="L18" s="85"/>
      <c r="M18" s="91"/>
      <c r="N18" s="66"/>
      <c r="O18" s="69"/>
      <c r="P18" s="84"/>
      <c r="Q18" s="85"/>
      <c r="R18" s="66"/>
      <c r="S18" s="69"/>
      <c r="T18" s="84"/>
      <c r="U18" s="85"/>
    </row>
    <row r="19" spans="1:21" ht="15" thickBot="1">
      <c r="A19" s="29"/>
      <c r="B19" s="30"/>
      <c r="C19" s="30"/>
      <c r="D19" s="30"/>
      <c r="E19" s="31"/>
      <c r="F19" s="22" t="s">
        <v>3</v>
      </c>
      <c r="G19" s="57"/>
      <c r="H19" s="60"/>
      <c r="I19" s="66"/>
      <c r="J19" s="69"/>
      <c r="K19" s="84"/>
      <c r="L19" s="85"/>
      <c r="M19" s="91"/>
      <c r="N19" s="66"/>
      <c r="O19" s="69"/>
      <c r="P19" s="84"/>
      <c r="Q19" s="85"/>
      <c r="R19" s="66"/>
      <c r="S19" s="69"/>
      <c r="T19" s="84"/>
      <c r="U19" s="85"/>
    </row>
    <row r="20" spans="1:21">
      <c r="A20" s="131" t="s">
        <v>8</v>
      </c>
      <c r="B20" s="132"/>
      <c r="C20" s="132"/>
      <c r="D20" s="132"/>
      <c r="E20" s="133"/>
      <c r="F20" s="22" t="s">
        <v>82</v>
      </c>
      <c r="G20" s="58"/>
      <c r="H20" s="61"/>
      <c r="I20" s="66"/>
      <c r="J20" s="69"/>
      <c r="K20" s="84"/>
      <c r="L20" s="85"/>
      <c r="M20" s="91"/>
      <c r="N20" s="66"/>
      <c r="O20" s="69"/>
      <c r="P20" s="84"/>
      <c r="Q20" s="85"/>
      <c r="R20" s="66"/>
      <c r="S20" s="69"/>
      <c r="T20" s="84"/>
      <c r="U20" s="85"/>
    </row>
    <row r="21" spans="1:21">
      <c r="A21" s="32" t="s">
        <v>18</v>
      </c>
      <c r="B21" s="33" t="s">
        <v>7</v>
      </c>
      <c r="C21" s="33" t="s">
        <v>21</v>
      </c>
      <c r="D21" s="33"/>
      <c r="E21" s="21" t="s">
        <v>29</v>
      </c>
      <c r="F21" s="22" t="s">
        <v>2</v>
      </c>
      <c r="G21" s="57"/>
      <c r="H21" s="60"/>
      <c r="I21" s="66"/>
      <c r="J21" s="69"/>
      <c r="K21" s="84"/>
      <c r="L21" s="85"/>
      <c r="M21" s="91"/>
      <c r="N21" s="66"/>
      <c r="O21" s="69"/>
      <c r="P21" s="84"/>
      <c r="Q21" s="85"/>
      <c r="R21" s="66"/>
      <c r="S21" s="69"/>
      <c r="T21" s="84"/>
      <c r="U21" s="85"/>
    </row>
    <row r="22" spans="1:21">
      <c r="A22" s="22" t="s">
        <v>9</v>
      </c>
      <c r="B22" s="56"/>
      <c r="C22" s="53"/>
      <c r="D22" s="24">
        <f t="shared" ref="D22:D26" si="2">IF(B22="",0,IF(B22="A+",4,IF(B22="A",4,IF(B22="A-",3.67,IF(B22="B+",3.33,IF(B22="B",3,IF(B22="B-",2.67,IF(B22="C+",2.33,IF(B22="C",2,IF(B22="C-",1.67,IF(B22="D+",1.33,IF(B22="D",1,IF(B22="D-",0.67,IF(B22="F",0))))))))))))))</f>
        <v>0</v>
      </c>
      <c r="E22" s="25">
        <f t="shared" ref="E22:E26" si="3">C22*D22</f>
        <v>0</v>
      </c>
      <c r="F22" s="22" t="s">
        <v>84</v>
      </c>
      <c r="G22" s="57"/>
      <c r="H22" s="60"/>
      <c r="I22" s="67"/>
      <c r="J22" s="70"/>
      <c r="K22" s="92"/>
      <c r="L22" s="93"/>
      <c r="M22" s="91"/>
      <c r="N22" s="67"/>
      <c r="O22" s="70"/>
      <c r="P22" s="92"/>
      <c r="Q22" s="93"/>
      <c r="R22" s="67"/>
      <c r="S22" s="70"/>
      <c r="T22" s="92"/>
      <c r="U22" s="93"/>
    </row>
    <row r="23" spans="1:21" ht="16" thickBot="1">
      <c r="A23" s="22" t="s">
        <v>11</v>
      </c>
      <c r="B23" s="57"/>
      <c r="C23" s="54"/>
      <c r="D23" s="24">
        <f t="shared" si="2"/>
        <v>0</v>
      </c>
      <c r="E23" s="25">
        <f t="shared" si="3"/>
        <v>0</v>
      </c>
      <c r="F23" s="22" t="s">
        <v>85</v>
      </c>
      <c r="G23" s="56"/>
      <c r="H23" s="59"/>
      <c r="I23" s="27" t="s">
        <v>49</v>
      </c>
      <c r="J23" s="28">
        <f>SUM(J16:J22)</f>
        <v>0</v>
      </c>
      <c r="K23" s="98"/>
      <c r="L23" s="99"/>
      <c r="M23" s="91"/>
      <c r="N23" s="27" t="s">
        <v>49</v>
      </c>
      <c r="O23" s="28">
        <f>SUM(O16:O22)</f>
        <v>0</v>
      </c>
      <c r="P23" s="98"/>
      <c r="Q23" s="99"/>
      <c r="R23" s="10" t="s">
        <v>49</v>
      </c>
      <c r="S23" s="7">
        <f>SUM(S16:S22)</f>
        <v>0</v>
      </c>
      <c r="T23" s="94"/>
      <c r="U23" s="95"/>
    </row>
    <row r="24" spans="1:21" ht="15">
      <c r="A24" s="22" t="s">
        <v>10</v>
      </c>
      <c r="B24" s="57"/>
      <c r="C24" s="54"/>
      <c r="D24" s="24">
        <f t="shared" si="2"/>
        <v>0</v>
      </c>
      <c r="E24" s="25">
        <f t="shared" si="3"/>
        <v>0</v>
      </c>
      <c r="F24" s="22" t="s">
        <v>88</v>
      </c>
      <c r="G24" s="57"/>
      <c r="H24" s="60"/>
      <c r="I24" s="118" t="s">
        <v>54</v>
      </c>
      <c r="J24" s="121"/>
      <c r="K24" s="121"/>
      <c r="L24" s="122"/>
      <c r="M24" s="91"/>
      <c r="N24" s="118" t="s">
        <v>55</v>
      </c>
      <c r="O24" s="121"/>
      <c r="P24" s="121"/>
      <c r="Q24" s="122"/>
      <c r="R24" s="113" t="s">
        <v>62</v>
      </c>
      <c r="S24" s="114"/>
      <c r="T24" s="114"/>
      <c r="U24" s="115"/>
    </row>
    <row r="25" spans="1:21" ht="15">
      <c r="A25" s="22" t="s">
        <v>12</v>
      </c>
      <c r="B25" s="57"/>
      <c r="C25" s="54"/>
      <c r="D25" s="24">
        <f t="shared" si="2"/>
        <v>0</v>
      </c>
      <c r="E25" s="25">
        <f t="shared" si="3"/>
        <v>0</v>
      </c>
      <c r="F25" s="22" t="s">
        <v>87</v>
      </c>
      <c r="G25" s="57"/>
      <c r="H25" s="60"/>
      <c r="I25" s="15" t="s">
        <v>6</v>
      </c>
      <c r="J25" s="17" t="s">
        <v>21</v>
      </c>
      <c r="K25" s="100" t="s">
        <v>5</v>
      </c>
      <c r="L25" s="101"/>
      <c r="M25" s="91"/>
      <c r="N25" s="15" t="s">
        <v>6</v>
      </c>
      <c r="O25" s="16" t="s">
        <v>21</v>
      </c>
      <c r="P25" s="100" t="s">
        <v>5</v>
      </c>
      <c r="Q25" s="101"/>
      <c r="R25" s="8" t="s">
        <v>6</v>
      </c>
      <c r="S25" s="9" t="s">
        <v>21</v>
      </c>
      <c r="T25" s="105" t="s">
        <v>5</v>
      </c>
      <c r="U25" s="106"/>
    </row>
    <row r="26" spans="1:21">
      <c r="A26" s="22" t="s">
        <v>13</v>
      </c>
      <c r="B26" s="57"/>
      <c r="C26" s="54"/>
      <c r="D26" s="24">
        <f t="shared" si="2"/>
        <v>0</v>
      </c>
      <c r="E26" s="25">
        <f t="shared" si="3"/>
        <v>0</v>
      </c>
      <c r="F26" s="22" t="s">
        <v>86</v>
      </c>
      <c r="G26" s="57"/>
      <c r="H26" s="60"/>
      <c r="I26" s="65"/>
      <c r="J26" s="68"/>
      <c r="K26" s="96"/>
      <c r="L26" s="97"/>
      <c r="M26" s="91"/>
      <c r="N26" s="65"/>
      <c r="O26" s="68"/>
      <c r="P26" s="96"/>
      <c r="Q26" s="97"/>
      <c r="R26" s="65"/>
      <c r="S26" s="68"/>
      <c r="T26" s="96"/>
      <c r="U26" s="97"/>
    </row>
    <row r="27" spans="1:21">
      <c r="A27" s="22" t="s">
        <v>16</v>
      </c>
      <c r="B27" s="57"/>
      <c r="C27" s="54"/>
      <c r="D27" s="23" t="s">
        <v>42</v>
      </c>
      <c r="E27" s="23" t="s">
        <v>42</v>
      </c>
      <c r="F27" s="22" t="s">
        <v>89</v>
      </c>
      <c r="G27" s="57"/>
      <c r="H27" s="60"/>
      <c r="I27" s="66"/>
      <c r="J27" s="69"/>
      <c r="K27" s="84"/>
      <c r="L27" s="85"/>
      <c r="M27" s="91"/>
      <c r="N27" s="66"/>
      <c r="O27" s="69"/>
      <c r="P27" s="84"/>
      <c r="Q27" s="85"/>
      <c r="R27" s="66"/>
      <c r="S27" s="69"/>
      <c r="T27" s="84"/>
      <c r="U27" s="85"/>
    </row>
    <row r="28" spans="1:21">
      <c r="A28" s="22" t="s">
        <v>14</v>
      </c>
      <c r="B28" s="58"/>
      <c r="C28" s="55"/>
      <c r="D28" s="24">
        <f t="shared" ref="D28:D30" si="4">IF(B28="",0,IF(B28="A+",4,IF(B28="A",4,IF(B28="A-",3.67,IF(B28="B+",3.33,IF(B28="B",3,IF(B28="B-",2.67,IF(B28="C+",2.33,IF(B28="C",2,IF(B28="C-",1.67,IF(B28="D+",1.33,IF(B28="D",1,IF(B28="D-",0.67,IF(B28="F",0))))))))))))))</f>
        <v>0</v>
      </c>
      <c r="E28" s="25">
        <f t="shared" ref="E28:E30" si="5">C28*D28</f>
        <v>0</v>
      </c>
      <c r="F28" s="22" t="s">
        <v>90</v>
      </c>
      <c r="G28" s="57"/>
      <c r="H28" s="60"/>
      <c r="I28" s="66"/>
      <c r="J28" s="69"/>
      <c r="K28" s="84"/>
      <c r="L28" s="85"/>
      <c r="M28" s="91"/>
      <c r="N28" s="66"/>
      <c r="O28" s="69"/>
      <c r="P28" s="84"/>
      <c r="Q28" s="85"/>
      <c r="R28" s="66"/>
      <c r="S28" s="69"/>
      <c r="T28" s="84"/>
      <c r="U28" s="85"/>
    </row>
    <row r="29" spans="1:21">
      <c r="A29" s="22" t="s">
        <v>15</v>
      </c>
      <c r="B29" s="57"/>
      <c r="C29" s="54"/>
      <c r="D29" s="24">
        <f t="shared" si="4"/>
        <v>0</v>
      </c>
      <c r="E29" s="25">
        <f t="shared" si="5"/>
        <v>0</v>
      </c>
      <c r="F29" s="22" t="s">
        <v>91</v>
      </c>
      <c r="G29" s="58"/>
      <c r="H29" s="61"/>
      <c r="I29" s="66"/>
      <c r="J29" s="69"/>
      <c r="K29" s="84"/>
      <c r="L29" s="85"/>
      <c r="M29" s="91"/>
      <c r="N29" s="66"/>
      <c r="O29" s="69"/>
      <c r="P29" s="84"/>
      <c r="Q29" s="85"/>
      <c r="R29" s="66"/>
      <c r="S29" s="69"/>
      <c r="T29" s="84"/>
      <c r="U29" s="85"/>
    </row>
    <row r="30" spans="1:21">
      <c r="A30" s="22" t="s">
        <v>17</v>
      </c>
      <c r="B30" s="58"/>
      <c r="C30" s="55"/>
      <c r="D30" s="24">
        <f t="shared" si="4"/>
        <v>0</v>
      </c>
      <c r="E30" s="25">
        <f t="shared" si="5"/>
        <v>0</v>
      </c>
      <c r="F30" s="22" t="s">
        <v>92</v>
      </c>
      <c r="G30" s="57"/>
      <c r="H30" s="60"/>
      <c r="I30" s="66"/>
      <c r="J30" s="69"/>
      <c r="K30" s="84"/>
      <c r="L30" s="85"/>
      <c r="M30" s="91"/>
      <c r="N30" s="66"/>
      <c r="O30" s="69"/>
      <c r="P30" s="84"/>
      <c r="Q30" s="85"/>
      <c r="R30" s="66"/>
      <c r="S30" s="69"/>
      <c r="T30" s="84"/>
      <c r="U30" s="85"/>
    </row>
    <row r="31" spans="1:21">
      <c r="A31" s="32" t="s">
        <v>19</v>
      </c>
      <c r="B31" s="23"/>
      <c r="C31" s="23"/>
      <c r="D31" s="23"/>
      <c r="E31" s="25"/>
      <c r="F31" s="22" t="s">
        <v>93</v>
      </c>
      <c r="G31" s="58"/>
      <c r="H31" s="61"/>
      <c r="I31" s="66"/>
      <c r="J31" s="69"/>
      <c r="K31" s="84"/>
      <c r="L31" s="85"/>
      <c r="M31" s="91"/>
      <c r="N31" s="66"/>
      <c r="O31" s="69"/>
      <c r="P31" s="84"/>
      <c r="Q31" s="85"/>
      <c r="R31" s="66"/>
      <c r="S31" s="69"/>
      <c r="T31" s="84"/>
      <c r="U31" s="85"/>
    </row>
    <row r="32" spans="1:21" ht="15" thickBot="1">
      <c r="A32" s="62"/>
      <c r="B32" s="58"/>
      <c r="C32" s="55"/>
      <c r="D32" s="24">
        <f t="shared" ref="D32:D34" si="6">IF(B32="",0,IF(B32="A+",4,IF(B32="A",4,IF(B32="A-",3.67,IF(B32="B+",3.33,IF(B32="B",3,IF(B32="B-",2.67,IF(B32="C+",2.33,IF(B32="C",2,IF(B32="C-",1.67,IF(B32="D+",1.33,IF(B32="D",1,IF(B32="D-",0.67,IF(B32="F",0))))))))))))))</f>
        <v>0</v>
      </c>
      <c r="E32" s="25">
        <f t="shared" ref="E32:E34" si="7">C32*D32</f>
        <v>0</v>
      </c>
      <c r="F32" s="22" t="s">
        <v>94</v>
      </c>
      <c r="G32" s="58"/>
      <c r="H32" s="61"/>
      <c r="I32" s="67"/>
      <c r="J32" s="70"/>
      <c r="K32" s="92"/>
      <c r="L32" s="93"/>
      <c r="M32" s="91"/>
      <c r="N32" s="67"/>
      <c r="O32" s="70"/>
      <c r="P32" s="92"/>
      <c r="Q32" s="93"/>
      <c r="R32" s="67"/>
      <c r="S32" s="70"/>
      <c r="T32" s="92"/>
      <c r="U32" s="93"/>
    </row>
    <row r="33" spans="1:34" ht="16" thickBot="1">
      <c r="A33" s="63"/>
      <c r="B33" s="57"/>
      <c r="C33" s="54"/>
      <c r="D33" s="24">
        <f t="shared" si="6"/>
        <v>0</v>
      </c>
      <c r="E33" s="25">
        <f t="shared" si="7"/>
        <v>0</v>
      </c>
      <c r="F33" s="137" t="s">
        <v>45</v>
      </c>
      <c r="G33" s="138"/>
      <c r="H33" s="139"/>
      <c r="I33" s="27" t="s">
        <v>49</v>
      </c>
      <c r="J33" s="28">
        <f>SUM(J26:J32)</f>
        <v>0</v>
      </c>
      <c r="K33" s="98"/>
      <c r="L33" s="99"/>
      <c r="M33" s="91"/>
      <c r="N33" s="27" t="s">
        <v>49</v>
      </c>
      <c r="O33" s="28">
        <f>SUM(O26:O32)</f>
        <v>0</v>
      </c>
      <c r="P33" s="98"/>
      <c r="Q33" s="99"/>
      <c r="R33" s="10" t="s">
        <v>49</v>
      </c>
      <c r="S33" s="7">
        <f>SUM(S26:S32)</f>
        <v>0</v>
      </c>
      <c r="T33" s="94"/>
      <c r="U33" s="95"/>
    </row>
    <row r="34" spans="1:34" ht="15">
      <c r="A34" s="62"/>
      <c r="B34" s="58"/>
      <c r="C34" s="55"/>
      <c r="D34" s="24">
        <f t="shared" si="6"/>
        <v>0</v>
      </c>
      <c r="E34" s="25">
        <f t="shared" si="7"/>
        <v>0</v>
      </c>
      <c r="F34" s="32" t="s">
        <v>7</v>
      </c>
      <c r="G34" s="35" t="s">
        <v>43</v>
      </c>
      <c r="H34" s="21" t="s">
        <v>44</v>
      </c>
      <c r="I34" s="118" t="s">
        <v>56</v>
      </c>
      <c r="J34" s="121"/>
      <c r="K34" s="121"/>
      <c r="L34" s="122"/>
      <c r="M34" s="91"/>
      <c r="N34" s="118" t="s">
        <v>57</v>
      </c>
      <c r="O34" s="121"/>
      <c r="P34" s="121"/>
      <c r="Q34" s="122"/>
      <c r="R34" s="113" t="s">
        <v>63</v>
      </c>
      <c r="S34" s="114"/>
      <c r="T34" s="114"/>
      <c r="U34" s="115"/>
    </row>
    <row r="35" spans="1:34" ht="15">
      <c r="A35" s="34" t="s">
        <v>20</v>
      </c>
      <c r="B35" s="23"/>
      <c r="C35" s="23"/>
      <c r="D35" s="23"/>
      <c r="E35" s="25"/>
      <c r="F35" s="36" t="s">
        <v>30</v>
      </c>
      <c r="G35" s="37">
        <v>4</v>
      </c>
      <c r="H35" s="25">
        <v>4</v>
      </c>
      <c r="I35" s="15" t="s">
        <v>6</v>
      </c>
      <c r="J35" s="17" t="s">
        <v>21</v>
      </c>
      <c r="K35" s="100" t="s">
        <v>5</v>
      </c>
      <c r="L35" s="101"/>
      <c r="M35" s="91"/>
      <c r="N35" s="15" t="s">
        <v>6</v>
      </c>
      <c r="O35" s="16" t="s">
        <v>21</v>
      </c>
      <c r="P35" s="100" t="s">
        <v>5</v>
      </c>
      <c r="Q35" s="101"/>
      <c r="R35" s="8" t="s">
        <v>6</v>
      </c>
      <c r="S35" s="9" t="s">
        <v>21</v>
      </c>
      <c r="T35" s="105" t="s">
        <v>5</v>
      </c>
      <c r="U35" s="106"/>
    </row>
    <row r="36" spans="1:34">
      <c r="A36" s="62"/>
      <c r="B36" s="58"/>
      <c r="C36" s="55"/>
      <c r="D36" s="24">
        <f t="shared" ref="D36:D43" si="8">IF(B36="",0,IF(B36="A+",4,IF(B36="A",4,IF(B36="A-",3.67,IF(B36="B+",3.33,IF(B36="B",3,IF(B36="B-",2.67,IF(B36="C+",2.33,IF(B36="C",2,IF(B36="C-",1.67,IF(B36="D+",1.33,IF(B36="D",1,IF(B36="D-",0.67,IF(B36="F",0))))))))))))))</f>
        <v>0</v>
      </c>
      <c r="E36" s="25">
        <f t="shared" ref="E36:E43" si="9">C36*D36</f>
        <v>0</v>
      </c>
      <c r="F36" s="36" t="s">
        <v>31</v>
      </c>
      <c r="G36" s="37">
        <v>3.67</v>
      </c>
      <c r="H36" s="25">
        <v>3.75</v>
      </c>
      <c r="I36" s="65"/>
      <c r="J36" s="68"/>
      <c r="K36" s="96"/>
      <c r="L36" s="97"/>
      <c r="M36" s="91"/>
      <c r="N36" s="65"/>
      <c r="O36" s="68"/>
      <c r="P36" s="96"/>
      <c r="Q36" s="97"/>
      <c r="R36" s="65"/>
      <c r="S36" s="68"/>
      <c r="T36" s="96"/>
      <c r="U36" s="97"/>
    </row>
    <row r="37" spans="1:34">
      <c r="A37" s="63"/>
      <c r="B37" s="57"/>
      <c r="C37" s="54"/>
      <c r="D37" s="24">
        <f t="shared" si="8"/>
        <v>0</v>
      </c>
      <c r="E37" s="25">
        <f t="shared" si="9"/>
        <v>0</v>
      </c>
      <c r="F37" s="36" t="s">
        <v>32</v>
      </c>
      <c r="G37" s="37">
        <v>3.33</v>
      </c>
      <c r="H37" s="25">
        <v>3.25</v>
      </c>
      <c r="I37" s="66"/>
      <c r="J37" s="69"/>
      <c r="K37" s="84"/>
      <c r="L37" s="85"/>
      <c r="M37" s="91"/>
      <c r="N37" s="66"/>
      <c r="O37" s="69"/>
      <c r="P37" s="84"/>
      <c r="Q37" s="85"/>
      <c r="R37" s="66"/>
      <c r="S37" s="69"/>
      <c r="T37" s="84"/>
      <c r="U37" s="85"/>
    </row>
    <row r="38" spans="1:34" ht="15">
      <c r="A38" s="62"/>
      <c r="B38" s="58"/>
      <c r="C38" s="55"/>
      <c r="D38" s="24">
        <f t="shared" si="8"/>
        <v>0</v>
      </c>
      <c r="E38" s="25">
        <f t="shared" si="9"/>
        <v>0</v>
      </c>
      <c r="F38" s="36" t="s">
        <v>33</v>
      </c>
      <c r="G38" s="37">
        <v>3</v>
      </c>
      <c r="H38" s="25">
        <v>3</v>
      </c>
      <c r="I38" s="66"/>
      <c r="J38" s="69"/>
      <c r="K38" s="84"/>
      <c r="L38" s="85"/>
      <c r="M38" s="91"/>
      <c r="N38" s="66"/>
      <c r="O38" s="69"/>
      <c r="P38" s="84"/>
      <c r="Q38" s="85"/>
      <c r="R38" s="66"/>
      <c r="S38" s="69"/>
      <c r="T38" s="84"/>
      <c r="U38" s="85"/>
      <c r="V38" s="4"/>
      <c r="W38" s="6"/>
      <c r="X38" s="105"/>
      <c r="Y38" s="112"/>
      <c r="Z38" s="6"/>
      <c r="AA38" s="6"/>
      <c r="AB38" s="6"/>
      <c r="AC38" s="6"/>
      <c r="AD38" s="6"/>
      <c r="AF38" s="6"/>
      <c r="AG38" s="6"/>
      <c r="AH38" s="6"/>
    </row>
    <row r="39" spans="1:34">
      <c r="A39" s="62"/>
      <c r="B39" s="58"/>
      <c r="C39" s="55"/>
      <c r="D39" s="24">
        <f t="shared" si="8"/>
        <v>0</v>
      </c>
      <c r="E39" s="25">
        <f t="shared" si="9"/>
        <v>0</v>
      </c>
      <c r="F39" s="36" t="s">
        <v>34</v>
      </c>
      <c r="G39" s="37">
        <v>2.67</v>
      </c>
      <c r="H39" s="25">
        <v>2.75</v>
      </c>
      <c r="I39" s="66"/>
      <c r="J39" s="69"/>
      <c r="K39" s="84"/>
      <c r="L39" s="85"/>
      <c r="M39" s="91"/>
      <c r="N39" s="66"/>
      <c r="O39" s="69"/>
      <c r="P39" s="84"/>
      <c r="Q39" s="85"/>
      <c r="R39" s="66"/>
      <c r="S39" s="69"/>
      <c r="T39" s="84"/>
      <c r="U39" s="85"/>
    </row>
    <row r="40" spans="1:34">
      <c r="A40" s="63"/>
      <c r="B40" s="57"/>
      <c r="C40" s="54"/>
      <c r="D40" s="24">
        <f t="shared" si="8"/>
        <v>0</v>
      </c>
      <c r="E40" s="25">
        <f t="shared" si="9"/>
        <v>0</v>
      </c>
      <c r="F40" s="36" t="s">
        <v>35</v>
      </c>
      <c r="G40" s="37">
        <v>2.33</v>
      </c>
      <c r="H40" s="25">
        <v>2.25</v>
      </c>
      <c r="I40" s="66"/>
      <c r="J40" s="69"/>
      <c r="K40" s="84"/>
      <c r="L40" s="85"/>
      <c r="M40" s="91"/>
      <c r="N40" s="66"/>
      <c r="O40" s="69"/>
      <c r="P40" s="84"/>
      <c r="Q40" s="85"/>
      <c r="R40" s="66"/>
      <c r="S40" s="69"/>
      <c r="T40" s="84"/>
      <c r="U40" s="85"/>
    </row>
    <row r="41" spans="1:34">
      <c r="A41" s="62"/>
      <c r="B41" s="58"/>
      <c r="C41" s="55"/>
      <c r="D41" s="24">
        <f t="shared" si="8"/>
        <v>0</v>
      </c>
      <c r="E41" s="25">
        <f t="shared" si="9"/>
        <v>0</v>
      </c>
      <c r="F41" s="36" t="s">
        <v>36</v>
      </c>
      <c r="G41" s="37">
        <v>2</v>
      </c>
      <c r="H41" s="25">
        <v>2</v>
      </c>
      <c r="I41" s="66"/>
      <c r="J41" s="69"/>
      <c r="K41" s="84"/>
      <c r="L41" s="85"/>
      <c r="M41" s="91"/>
      <c r="N41" s="66"/>
      <c r="O41" s="69"/>
      <c r="P41" s="84"/>
      <c r="Q41" s="85"/>
      <c r="R41" s="66"/>
      <c r="S41" s="69"/>
      <c r="T41" s="84"/>
      <c r="U41" s="85"/>
    </row>
    <row r="42" spans="1:34">
      <c r="A42" s="63"/>
      <c r="B42" s="57"/>
      <c r="C42" s="54"/>
      <c r="D42" s="24">
        <f t="shared" si="8"/>
        <v>0</v>
      </c>
      <c r="E42" s="25">
        <f t="shared" si="9"/>
        <v>0</v>
      </c>
      <c r="F42" s="36" t="s">
        <v>37</v>
      </c>
      <c r="G42" s="37">
        <v>1.67</v>
      </c>
      <c r="H42" s="25">
        <v>1.75</v>
      </c>
      <c r="I42" s="67"/>
      <c r="J42" s="70"/>
      <c r="K42" s="92"/>
      <c r="L42" s="93"/>
      <c r="M42" s="91"/>
      <c r="N42" s="67"/>
      <c r="O42" s="70"/>
      <c r="P42" s="92"/>
      <c r="Q42" s="93"/>
      <c r="R42" s="67"/>
      <c r="S42" s="70"/>
      <c r="T42" s="92"/>
      <c r="U42" s="93"/>
    </row>
    <row r="43" spans="1:34" ht="16" thickBot="1">
      <c r="A43" s="63"/>
      <c r="B43" s="58"/>
      <c r="C43" s="55"/>
      <c r="D43" s="24">
        <f t="shared" si="8"/>
        <v>0</v>
      </c>
      <c r="E43" s="25">
        <f t="shared" si="9"/>
        <v>0</v>
      </c>
      <c r="F43" s="36" t="s">
        <v>38</v>
      </c>
      <c r="G43" s="37">
        <v>1.33</v>
      </c>
      <c r="H43" s="25">
        <v>1.25</v>
      </c>
      <c r="I43" s="27" t="s">
        <v>49</v>
      </c>
      <c r="J43" s="28">
        <f>SUM(J36:J42)</f>
        <v>0</v>
      </c>
      <c r="K43" s="98"/>
      <c r="L43" s="99"/>
      <c r="M43" s="91"/>
      <c r="N43" s="27" t="s">
        <v>49</v>
      </c>
      <c r="O43" s="28">
        <f>SUM(O36:O42)</f>
        <v>0</v>
      </c>
      <c r="P43" s="98"/>
      <c r="Q43" s="99"/>
      <c r="R43" s="10" t="s">
        <v>49</v>
      </c>
      <c r="S43" s="7">
        <f>SUM(S36:S42)</f>
        <v>0</v>
      </c>
      <c r="T43" s="94"/>
      <c r="U43" s="95"/>
    </row>
    <row r="44" spans="1:34" ht="15" thickBot="1">
      <c r="A44" s="64" t="s">
        <v>46</v>
      </c>
      <c r="B44" s="23">
        <f>SUM(B12:B43)</f>
        <v>0</v>
      </c>
      <c r="C44" s="23"/>
      <c r="D44" s="23"/>
      <c r="E44" s="38" t="e">
        <f>SUM(E12:E43)/SUM(C12:C43)</f>
        <v>#DIV/0!</v>
      </c>
      <c r="F44" s="36" t="s">
        <v>41</v>
      </c>
      <c r="G44" s="37">
        <v>1</v>
      </c>
      <c r="H44" s="25">
        <v>1</v>
      </c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8"/>
      <c r="T44" s="88"/>
      <c r="U44" s="88"/>
    </row>
    <row r="45" spans="1:34" ht="15" thickBot="1">
      <c r="A45" s="64" t="s">
        <v>47</v>
      </c>
      <c r="B45" s="23">
        <f>SUM(B22:B43)</f>
        <v>0</v>
      </c>
      <c r="C45" s="23"/>
      <c r="D45" s="23"/>
      <c r="E45" s="38" t="e">
        <f>SUM(E22:E43)/SUM(C22:C43)</f>
        <v>#DIV/0!</v>
      </c>
      <c r="F45" s="36" t="s">
        <v>39</v>
      </c>
      <c r="G45" s="37">
        <v>0.67</v>
      </c>
      <c r="H45" s="25">
        <v>0.75</v>
      </c>
      <c r="I45" s="81" t="s">
        <v>68</v>
      </c>
      <c r="J45" s="82"/>
      <c r="K45" s="82"/>
      <c r="L45" s="39"/>
      <c r="M45" s="26"/>
      <c r="N45" s="81" t="s">
        <v>58</v>
      </c>
      <c r="O45" s="83"/>
      <c r="P45" s="40">
        <f>L45+J13+O13+J23+O23+J33+O33+J43+O43+S13+S23+S33+S43</f>
        <v>0</v>
      </c>
      <c r="Q45" s="41" t="s">
        <v>59</v>
      </c>
      <c r="R45" s="89"/>
      <c r="S45" s="89"/>
      <c r="T45" s="89"/>
      <c r="U45" s="89"/>
    </row>
    <row r="46" spans="1:34" ht="15" thickBot="1">
      <c r="A46" s="42" t="s">
        <v>74</v>
      </c>
      <c r="B46" s="43" t="s">
        <v>75</v>
      </c>
      <c r="C46" s="30"/>
      <c r="D46" s="30"/>
      <c r="E46" s="44"/>
      <c r="F46" s="45" t="s">
        <v>40</v>
      </c>
      <c r="G46" s="46">
        <v>0</v>
      </c>
      <c r="H46" s="31">
        <v>0</v>
      </c>
      <c r="I46" s="47" t="s">
        <v>67</v>
      </c>
      <c r="J46" s="47"/>
      <c r="K46" s="47"/>
      <c r="L46" s="47"/>
      <c r="M46" s="26"/>
      <c r="N46" s="48"/>
      <c r="O46" s="47"/>
      <c r="P46" s="47"/>
      <c r="Q46" s="47"/>
    </row>
    <row r="47" spans="1:34">
      <c r="A47" s="76" t="s">
        <v>76</v>
      </c>
      <c r="B47" s="76"/>
      <c r="C47" s="76"/>
      <c r="D47" s="76"/>
      <c r="E47" s="76"/>
      <c r="F47" s="76"/>
      <c r="G47" s="76"/>
      <c r="H47" s="76"/>
      <c r="I47" s="49" t="s">
        <v>69</v>
      </c>
      <c r="J47" s="47"/>
      <c r="K47" s="47"/>
      <c r="L47" s="47"/>
      <c r="M47" s="26"/>
      <c r="N47" s="50"/>
      <c r="O47" s="47"/>
      <c r="P47" s="47"/>
      <c r="Q47" s="47"/>
    </row>
    <row r="48" spans="1:34">
      <c r="N48" s="2"/>
    </row>
    <row r="49" spans="14:14">
      <c r="N49" s="2"/>
    </row>
  </sheetData>
  <mergeCells count="144">
    <mergeCell ref="G8:H8"/>
    <mergeCell ref="A4:H4"/>
    <mergeCell ref="A5:H5"/>
    <mergeCell ref="A6:H6"/>
    <mergeCell ref="A20:E20"/>
    <mergeCell ref="A10:E10"/>
    <mergeCell ref="F33:H33"/>
    <mergeCell ref="A1:H1"/>
    <mergeCell ref="A2:H2"/>
    <mergeCell ref="A3:H3"/>
    <mergeCell ref="F10:H10"/>
    <mergeCell ref="B9:E9"/>
    <mergeCell ref="F11:H12"/>
    <mergeCell ref="I1:Q3"/>
    <mergeCell ref="I14:L14"/>
    <mergeCell ref="N14:Q14"/>
    <mergeCell ref="I24:L24"/>
    <mergeCell ref="N24:Q24"/>
    <mergeCell ref="I34:L34"/>
    <mergeCell ref="N34:Q34"/>
    <mergeCell ref="P37:Q37"/>
    <mergeCell ref="T23:U23"/>
    <mergeCell ref="R24:U24"/>
    <mergeCell ref="T25:U25"/>
    <mergeCell ref="T26:U26"/>
    <mergeCell ref="T27:U27"/>
    <mergeCell ref="N4:Q4"/>
    <mergeCell ref="P5:Q5"/>
    <mergeCell ref="T28:U28"/>
    <mergeCell ref="T29:U29"/>
    <mergeCell ref="T30:U30"/>
    <mergeCell ref="K5:L5"/>
    <mergeCell ref="T31:U31"/>
    <mergeCell ref="T32:U32"/>
    <mergeCell ref="T33:U33"/>
    <mergeCell ref="R34:U34"/>
    <mergeCell ref="I4:L4"/>
    <mergeCell ref="K40:L40"/>
    <mergeCell ref="K41:L41"/>
    <mergeCell ref="K42:L42"/>
    <mergeCell ref="K43:L43"/>
    <mergeCell ref="P35:Q35"/>
    <mergeCell ref="P40:Q40"/>
    <mergeCell ref="P41:Q41"/>
    <mergeCell ref="P42:Q42"/>
    <mergeCell ref="P43:Q43"/>
    <mergeCell ref="K37:L37"/>
    <mergeCell ref="P36:Q36"/>
    <mergeCell ref="K35:L35"/>
    <mergeCell ref="K36:L36"/>
    <mergeCell ref="X38:Y38"/>
    <mergeCell ref="T11:U11"/>
    <mergeCell ref="T12:U12"/>
    <mergeCell ref="T13:U13"/>
    <mergeCell ref="R14:U14"/>
    <mergeCell ref="T15:U15"/>
    <mergeCell ref="T16:U16"/>
    <mergeCell ref="T17:U17"/>
    <mergeCell ref="T18:U18"/>
    <mergeCell ref="T19:U19"/>
    <mergeCell ref="T20:U20"/>
    <mergeCell ref="T21:U21"/>
    <mergeCell ref="T22:U22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21:L21"/>
    <mergeCell ref="K22:L22"/>
    <mergeCell ref="K23:L23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K18:L18"/>
    <mergeCell ref="K19:L19"/>
    <mergeCell ref="K20:L20"/>
    <mergeCell ref="R1:U3"/>
    <mergeCell ref="T35:U35"/>
    <mergeCell ref="T36:U36"/>
    <mergeCell ref="T37:U37"/>
    <mergeCell ref="K39:L39"/>
    <mergeCell ref="P39:Q39"/>
    <mergeCell ref="T39:U39"/>
    <mergeCell ref="P38:Q38"/>
    <mergeCell ref="K38:L38"/>
    <mergeCell ref="T38:U38"/>
    <mergeCell ref="K6:L6"/>
    <mergeCell ref="K7:L7"/>
    <mergeCell ref="K10:L10"/>
    <mergeCell ref="R4:U4"/>
    <mergeCell ref="T5:U5"/>
    <mergeCell ref="T6:U6"/>
    <mergeCell ref="T7:U7"/>
    <mergeCell ref="T10:U10"/>
    <mergeCell ref="K9:L9"/>
    <mergeCell ref="P9:Q9"/>
    <mergeCell ref="T9:U9"/>
    <mergeCell ref="K11:L11"/>
    <mergeCell ref="K12:L12"/>
    <mergeCell ref="K13:L13"/>
    <mergeCell ref="A47:H47"/>
    <mergeCell ref="G9:H9"/>
    <mergeCell ref="B8:E8"/>
    <mergeCell ref="I45:K45"/>
    <mergeCell ref="N45:O45"/>
    <mergeCell ref="K8:L8"/>
    <mergeCell ref="P8:Q8"/>
    <mergeCell ref="T8:U8"/>
    <mergeCell ref="I44:Q44"/>
    <mergeCell ref="R44:U45"/>
    <mergeCell ref="M4:M43"/>
    <mergeCell ref="T40:U40"/>
    <mergeCell ref="T41:U41"/>
    <mergeCell ref="T42:U42"/>
    <mergeCell ref="T43:U43"/>
    <mergeCell ref="P6:Q6"/>
    <mergeCell ref="P7:Q7"/>
    <mergeCell ref="P10:Q10"/>
    <mergeCell ref="P11:Q11"/>
    <mergeCell ref="P12:Q12"/>
    <mergeCell ref="P13:Q13"/>
    <mergeCell ref="K15:L15"/>
    <mergeCell ref="K16:L16"/>
    <mergeCell ref="K17:L17"/>
  </mergeCells>
  <phoneticPr fontId="2" type="noConversion"/>
  <printOptions horizontalCentered="1" verticalCentered="1" gridLines="1"/>
  <pageMargins left="0.25" right="0.25" top="0.75" bottom="0.5" header="0.4" footer="0.25"/>
  <pageSetup fitToWidth="3" orientation="portrait" horizontalDpi="4294967292" verticalDpi="4294967292"/>
  <headerFooter>
    <oddHeader>&amp;CDegree Progress Worksheet for Geology Majors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Progress Worksheet</vt:lpstr>
    </vt:vector>
  </TitlesOfParts>
  <Company>University of Pittsburgh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Jones</dc:creator>
  <cp:lastModifiedBy>Charles Jones</cp:lastModifiedBy>
  <cp:lastPrinted>2019-04-25T20:24:52Z</cp:lastPrinted>
  <dcterms:created xsi:type="dcterms:W3CDTF">2016-09-15T16:55:43Z</dcterms:created>
  <dcterms:modified xsi:type="dcterms:W3CDTF">2019-10-09T20:52:01Z</dcterms:modified>
</cp:coreProperties>
</file>